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_pot\Downloads\"/>
    </mc:Choice>
  </mc:AlternateContent>
  <bookViews>
    <workbookView xWindow="0" yWindow="0" windowWidth="20490" windowHeight="7755" activeTab="2"/>
  </bookViews>
  <sheets>
    <sheet name="สรุปจำนวนจุดคุ้มทุน" sheetId="1" r:id="rId1"/>
    <sheet name="ต้นทุนคงที่" sheetId="2" r:id="rId2"/>
    <sheet name="ตุ้นทุนผันแปร" sheetId="3" r:id="rId3"/>
  </sheets>
  <definedNames>
    <definedName name="_xlnm.Print_Titles" localSheetId="1">ต้นทุนคงที่!$1:$5</definedName>
  </definedNames>
  <calcPr calcId="152511"/>
</workbook>
</file>

<file path=xl/calcChain.xml><?xml version="1.0" encoding="utf-8"?>
<calcChain xmlns="http://schemas.openxmlformats.org/spreadsheetml/2006/main">
  <c r="I14" i="2" l="1"/>
  <c r="K6" i="3" l="1"/>
  <c r="K24" i="3" l="1"/>
  <c r="K22" i="3"/>
  <c r="K20" i="3"/>
  <c r="K7" i="3"/>
  <c r="K8" i="3"/>
  <c r="K9" i="3"/>
  <c r="K10" i="3"/>
  <c r="K11" i="3"/>
  <c r="K12" i="3"/>
  <c r="K13" i="3"/>
  <c r="K14" i="3"/>
  <c r="K15" i="3"/>
  <c r="K16" i="3"/>
  <c r="K17" i="3"/>
  <c r="K18" i="3"/>
  <c r="H8" i="1"/>
  <c r="H14" i="1"/>
  <c r="F16" i="1"/>
  <c r="K25" i="3" l="1"/>
  <c r="F17" i="1" s="1"/>
  <c r="H15" i="1"/>
  <c r="F18" i="1" s="1"/>
  <c r="K27" i="3" l="1"/>
  <c r="F20" i="1"/>
  <c r="K29" i="3" s="1"/>
  <c r="F21" i="1"/>
  <c r="K30" i="3" s="1"/>
  <c r="F19" i="1"/>
  <c r="K28" i="3" s="1"/>
  <c r="H21" i="1" l="1"/>
  <c r="H22" i="1" s="1"/>
  <c r="C23" i="1"/>
</calcChain>
</file>

<file path=xl/sharedStrings.xml><?xml version="1.0" encoding="utf-8"?>
<sst xmlns="http://schemas.openxmlformats.org/spreadsheetml/2006/main" count="116" uniqueCount="110">
  <si>
    <t>รวมต้นทุนรายจ่าย</t>
  </si>
  <si>
    <t>ส่วนงาน..............................................................</t>
  </si>
  <si>
    <t>หลักสูตร...............................................................</t>
  </si>
  <si>
    <t>สำหรับระยะเวลา.....................ปี</t>
  </si>
  <si>
    <t>จำนวนนิสิต(คน)</t>
  </si>
  <si>
    <t>คน</t>
  </si>
  <si>
    <t>หน่วย:บาท</t>
  </si>
  <si>
    <t>หลักสูตรละ</t>
  </si>
  <si>
    <t>รวมรายจ่ายตลอดหลักสูตร</t>
  </si>
  <si>
    <t>หัก</t>
  </si>
  <si>
    <t xml:space="preserve">หัก  </t>
  </si>
  <si>
    <t>ค่าบำรุงมหาวิทยาลัย</t>
  </si>
  <si>
    <t>ค่าบำรุงห้องสมุด</t>
  </si>
  <si>
    <t>ค่าบำรุงเครือข่าย</t>
  </si>
  <si>
    <t>ค่าเอกสารลงทะเบียน</t>
  </si>
  <si>
    <t>ค่าบัตรนิสิต</t>
  </si>
  <si>
    <t>รายจ่ายตลอดหลักสูตร(ต้นทุนคงที่)</t>
  </si>
  <si>
    <t>รายจ่ายตลอดหลักสูตร(ต้นทุนผันแปร)</t>
  </si>
  <si>
    <t>เงินสมทบมหาวิทยาลัย 8%</t>
  </si>
  <si>
    <t>เงินสมทบกองทุนมหาวิทยาลัย  2%</t>
  </si>
  <si>
    <t>เงินสมทบกองทุนส่วนงาน 3%</t>
  </si>
  <si>
    <t>เงินสมทบกองทุนสวัสดิการ 2%</t>
  </si>
  <si>
    <t>รายรับสูงกว่ารายจ่าย</t>
  </si>
  <si>
    <t>break even point (คน)</t>
  </si>
  <si>
    <t>ต้นทุนรายจ่ายคงที่(ด้านสำนักงาน)</t>
  </si>
  <si>
    <t>หน่วยงาน...............................................................</t>
  </si>
  <si>
    <t>หลักสูตร..........................................</t>
  </si>
  <si>
    <t>ระยะเวลา..........................ปี</t>
  </si>
  <si>
    <t>จำนวนเงิน</t>
  </si>
  <si>
    <t>1.ค่าบริหารจัดการ(โปรดดูคำอธิบายท้ายตาราง)</t>
  </si>
  <si>
    <t>1.1 ค่าบริหารจัดการ เฉลี่ยทั้งคณะ((ต่อหัวนิสิต)คูณจำนวนนิสิตคูณจำนวนปีของหลักสูตร)</t>
  </si>
  <si>
    <t xml:space="preserve"> 1.2  ค่าใช้จ่ายอื่น ของหลักสูตร</t>
  </si>
  <si>
    <t xml:space="preserve">  1.2.1 ทุนการศึกษา.............................................</t>
  </si>
  <si>
    <t xml:space="preserve">  1.2.2........................................................................</t>
  </si>
  <si>
    <t xml:space="preserve">  1.2.3......................................................................</t>
  </si>
  <si>
    <t xml:space="preserve">  1.2.4......................................................................</t>
  </si>
  <si>
    <t>รวม</t>
  </si>
  <si>
    <t>หมายเหตุ</t>
  </si>
  <si>
    <t xml:space="preserve">   ค่าบริหารจัดการ เฉลี่ยทั้งคณะ ((ต่อหัวนิสิต) คูณจำนวนนิสิต คูณจำนวนปีของหลักสูตร)</t>
  </si>
  <si>
    <t xml:space="preserve">   ประกอบด้วยรายการดังนี้</t>
  </si>
  <si>
    <t>ค่าใช้จ่ายบุคลากร</t>
  </si>
  <si>
    <t>เงินเดือน+ค่าล่วงเวลา</t>
  </si>
  <si>
    <t>ค่าครองชีพพนักงาน</t>
  </si>
  <si>
    <t>ค่าประกันสังคม</t>
  </si>
  <si>
    <t>ค่าตอบแทนการปฏิบัติงานพิเศษอื่นๆ</t>
  </si>
  <si>
    <t>อื่นๆ...................................</t>
  </si>
  <si>
    <t>ค่าใช้จ่ายในการดำเนินงาน</t>
  </si>
  <si>
    <t>ค่าจ้างเหมาทำความสะอาด</t>
  </si>
  <si>
    <t>ค่าจ้างยามรักษาความปลอดภัย</t>
  </si>
  <si>
    <t>ค่าประชาสัมพันธ์</t>
  </si>
  <si>
    <t>ค่าหนังสือเข้าห้องสมุด</t>
  </si>
  <si>
    <t>ค่าเช่าสถานที่,เช่าคอมพิวเตอร์ และอื่นๆ</t>
  </si>
  <si>
    <t>ค่าใช้จ่ายในการปฐมนิเทศนิสิต</t>
  </si>
  <si>
    <t>ค่าใช้จ่ายในการปัจฉิมนิเทศนิสิต</t>
  </si>
  <si>
    <t>ค่าสาธารณูปโภค</t>
  </si>
  <si>
    <t>ค่าโทรศัพท์และค่าโทรสาร</t>
  </si>
  <si>
    <t>ค่าไปรษณีย์</t>
  </si>
  <si>
    <t>ค่าไฟฟ้า</t>
  </si>
  <si>
    <t>ค่าน้ำประปา</t>
  </si>
  <si>
    <t>ค่าบริการอินเตอร์เน็ต</t>
  </si>
  <si>
    <t>ค่าใช้จ่ายในการลงทุน</t>
  </si>
  <si>
    <t>ค่าเสื่อมราคาอาคาร</t>
  </si>
  <si>
    <t>ค่าเสื่อมราคาอุปกรณ์</t>
  </si>
  <si>
    <t>คำอธิบาย</t>
  </si>
  <si>
    <t>1. ให้ทุกส่วนงานใช้ฐานข้อมูลการคำนวณค่าใช้จ่ายจากปีงบประมาณที่ผ่านมา ของส่วนงานและอาจจะบวกเพิ่มตามอัตรา         .</t>
  </si>
  <si>
    <t>เงินเฟ้อ 4-6%</t>
  </si>
  <si>
    <t>2.ให้นำค่าใช้จ่ายจากข้อ 1 หารด้วนจำนวนนิสิตทั้งหมด และคูณด้วยจำนวนนิสิตแต่ละหลักสูตรคูณด้วยจำนวนปีของหลักสูตร</t>
  </si>
  <si>
    <t>และนำผลมาเฉลี่ยของหลักสูตรนี้มาแสดง</t>
  </si>
  <si>
    <t>3.ในส่วนของหมายเหตุ ในค่าบริการจัดการต่างๆ ของคณะ หากมีรายการมากกว่าต้นแบบขอให้ทุกท่านระบุค่าใช้จ่ายที่ท่าน</t>
  </si>
  <si>
    <t>นำมาคำนวณเป็นค่าบริหารจัดการเพิ่มเติมได้</t>
  </si>
  <si>
    <t xml:space="preserve">4.หากมีการคำนวณค่าใช้จ่ายตามหมายเหตุดังกล่าวขอให้ทำเครื่องหมายลงใน </t>
  </si>
  <si>
    <t>ด้วย</t>
  </si>
  <si>
    <t>ต้นทุนรายจ่ายผันแปร(ด้านการเรียนการสอน)</t>
  </si>
  <si>
    <t>ส่วนงาน...............................................................</t>
  </si>
  <si>
    <t>หลักสูตร.....................................................</t>
  </si>
  <si>
    <t>สำหรับระยะเวลา........................ปี</t>
  </si>
  <si>
    <t>2.ค่าตอบแทนสอนสอบ</t>
  </si>
  <si>
    <t>วิชา</t>
  </si>
  <si>
    <t>ชั่วโมง</t>
  </si>
  <si>
    <t>บาท</t>
  </si>
  <si>
    <t>ครั้ง</t>
  </si>
  <si>
    <t>จำนวน(บาท)</t>
  </si>
  <si>
    <t>2.1  2.1.1  ค่าตอบแทนผู้สอนวิชาหลัก</t>
  </si>
  <si>
    <t xml:space="preserve">      2.1.3  ค่าตอบแทนผู้สอนทบทวน</t>
  </si>
  <si>
    <t>2.2  2.2.1  ค่าตอบแทนประธานสอบเค้าโครง</t>
  </si>
  <si>
    <t xml:space="preserve">      2.2.2  ค่าตอบแทนกรรมการสอบเค้าโครง</t>
  </si>
  <si>
    <t xml:space="preserve">      2.2.3  ค่าตอบแทนประธานสอบปากเปล่า</t>
  </si>
  <si>
    <t xml:space="preserve">      2.2.4  ค่าตอบแทนกรรมการสอบปากเปล่า</t>
  </si>
  <si>
    <t xml:space="preserve">      2.2.5  ค่าออกข้อสอบประมวลความรู้ปากเปล่า</t>
  </si>
  <si>
    <t xml:space="preserve">      2.2.6  ค่าตรวจข้อสอบประมวลความรู้ปากเปล่า</t>
  </si>
  <si>
    <t xml:space="preserve">      2.2.7  ค่าตอบแทนที่ปรึกษาหลักงานนิพนธ์เหมาจ่าย</t>
  </si>
  <si>
    <t xml:space="preserve">      2.2.8  ค่าตอบแทนที่ปรึกษาร่วมงานนิพนธ์เหมาจ่าย</t>
  </si>
  <si>
    <t>2.3          ค่าตอบแทนกรรมการคุมสอบกลางภาค+ปลายภาค</t>
  </si>
  <si>
    <t>2.4          ค่าตอบแทนวิทยากรบรรยายพิเศษ</t>
  </si>
  <si>
    <t>3.ค่าใช้สอยเกี่ยวกับนิสิต</t>
  </si>
  <si>
    <t>3.1          ค่ากระเป๋าเอกสาร</t>
  </si>
  <si>
    <t>4.เงินอุดหนุนอื่นๆ</t>
  </si>
  <si>
    <t>4.1          เงินอุดหนุนการจัดกิจกรรมนิสิตและกิจกรรมท้องถิ่น</t>
  </si>
  <si>
    <t>5.ค่าใช้จ่ายอื่นๆ</t>
  </si>
  <si>
    <t>5.1          ค่าพัฒนาระบบการเรียนการสอน</t>
  </si>
  <si>
    <t>รวมหมวดที่ 2-หมวดที่ 5</t>
  </si>
  <si>
    <t>6.เงินสมทบให้มหาวิทยาลัยบูรพา</t>
  </si>
  <si>
    <t>6.1          เงินสมทบมหาวิทยาลัย.....8%.</t>
  </si>
  <si>
    <t>6.2          เงินสมทบกองทุนมหาวิทยาลัย.2%...</t>
  </si>
  <si>
    <t>6.3          เงินสมทบกองทุนส่วนงาน....3%......</t>
  </si>
  <si>
    <t>6.4          เงินสมทบกองทุนสวัสดิการ   2%...</t>
  </si>
  <si>
    <t>ค่าวัสดุ ต่างๆ</t>
  </si>
  <si>
    <t>กรณีเป็นหลักสูตรแผน ก</t>
  </si>
  <si>
    <t>รายรับตลอดหลักสูตร</t>
  </si>
  <si>
    <t xml:space="preserve">      2.1.2  ค่าพาหนะเดินทางอาจารย์ผู้สอน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</si>
</sst>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Protection="1"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3" fontId="1" fillId="0" borderId="0" xfId="1" applyFont="1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Border="1" applyAlignment="1" applyProtection="1">
      <protection locked="0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0" xfId="1" applyFont="1" applyProtection="1"/>
    <xf numFmtId="0" fontId="1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1" fillId="0" borderId="14" xfId="0" applyFont="1" applyBorder="1" applyProtection="1">
      <protection locked="0"/>
    </xf>
    <xf numFmtId="43" fontId="1" fillId="0" borderId="14" xfId="1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9" xfId="0" applyFont="1" applyBorder="1" applyProtection="1">
      <protection locked="0"/>
    </xf>
    <xf numFmtId="43" fontId="1" fillId="0" borderId="15" xfId="1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" xfId="0" applyFont="1" applyBorder="1" applyProtection="1">
      <protection locked="0"/>
    </xf>
    <xf numFmtId="43" fontId="1" fillId="0" borderId="5" xfId="1" applyFont="1" applyBorder="1" applyProtection="1"/>
    <xf numFmtId="43" fontId="1" fillId="0" borderId="15" xfId="1" applyFont="1" applyBorder="1" applyProtection="1"/>
    <xf numFmtId="43" fontId="1" fillId="0" borderId="16" xfId="1" applyFont="1" applyBorder="1" applyProtection="1"/>
    <xf numFmtId="0" fontId="1" fillId="0" borderId="9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43" fontId="1" fillId="0" borderId="1" xfId="1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43" fontId="1" fillId="0" borderId="4" xfId="1" applyFont="1" applyBorder="1" applyAlignment="1" applyProtection="1">
      <alignment horizontal="center"/>
    </xf>
    <xf numFmtId="43" fontId="1" fillId="0" borderId="3" xfId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43" fontId="1" fillId="0" borderId="9" xfId="1" applyFont="1" applyBorder="1" applyAlignment="1" applyProtection="1">
      <alignment horizontal="center"/>
      <protection locked="0"/>
    </xf>
    <xf numFmtId="43" fontId="1" fillId="0" borderId="11" xfId="1" applyFont="1" applyBorder="1" applyAlignment="1" applyProtection="1">
      <alignment horizontal="center"/>
      <protection locked="0"/>
    </xf>
    <xf numFmtId="43" fontId="1" fillId="0" borderId="5" xfId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25</xdr:row>
      <xdr:rowOff>19050</xdr:rowOff>
    </xdr:from>
    <xdr:to>
      <xdr:col>0</xdr:col>
      <xdr:colOff>371475</xdr:colOff>
      <xdr:row>26</xdr:row>
      <xdr:rowOff>0</xdr:rowOff>
    </xdr:to>
    <xdr:sp macro="" textlink="">
      <xdr:nvSpPr>
        <xdr:cNvPr id="2" name="Rectangle 1"/>
        <xdr:cNvSpPr/>
      </xdr:nvSpPr>
      <xdr:spPr>
        <a:xfrm>
          <a:off x="114300" y="6705600"/>
          <a:ext cx="257175" cy="2476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800100</xdr:colOff>
      <xdr:row>51</xdr:row>
      <xdr:rowOff>85725</xdr:rowOff>
    </xdr:from>
    <xdr:to>
      <xdr:col>7</xdr:col>
      <xdr:colOff>228600</xdr:colOff>
      <xdr:row>52</xdr:row>
      <xdr:rowOff>0</xdr:rowOff>
    </xdr:to>
    <xdr:sp macro="" textlink="">
      <xdr:nvSpPr>
        <xdr:cNvPr id="2" name="Rectangle 1"/>
        <xdr:cNvSpPr/>
      </xdr:nvSpPr>
      <xdr:spPr>
        <a:xfrm>
          <a:off x="4095750" y="13954125"/>
          <a:ext cx="247650" cy="1809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th-TH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3" workbookViewId="0">
      <selection activeCell="C8" sqref="C8"/>
    </sheetView>
  </sheetViews>
  <sheetFormatPr defaultColWidth="9" defaultRowHeight="21" x14ac:dyDescent="0.35"/>
  <cols>
    <col min="1" max="1" width="6.875" style="1" customWidth="1"/>
    <col min="2" max="2" width="13.75" style="1" customWidth="1"/>
    <col min="3" max="3" width="9.375" style="1" customWidth="1"/>
    <col min="4" max="4" width="9" style="1"/>
    <col min="5" max="5" width="25.125" style="1" customWidth="1"/>
    <col min="6" max="6" width="14.75" style="1" customWidth="1"/>
    <col min="7" max="7" width="1.625" style="1" customWidth="1"/>
    <col min="8" max="8" width="9" style="1"/>
    <col min="9" max="9" width="7.375" style="1" customWidth="1"/>
    <col min="10" max="16384" width="9" style="1"/>
  </cols>
  <sheetData>
    <row r="1" spans="1:12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12" x14ac:dyDescent="0.35">
      <c r="A2" s="32" t="s">
        <v>1</v>
      </c>
      <c r="B2" s="32"/>
      <c r="C2" s="32"/>
      <c r="D2" s="32"/>
      <c r="E2" s="32"/>
      <c r="F2" s="32"/>
      <c r="G2" s="32"/>
      <c r="H2" s="32"/>
      <c r="I2" s="32"/>
    </row>
    <row r="3" spans="1:12" x14ac:dyDescent="0.35">
      <c r="A3" s="32" t="s">
        <v>2</v>
      </c>
      <c r="B3" s="32"/>
      <c r="C3" s="32"/>
      <c r="D3" s="32"/>
      <c r="E3" s="32"/>
      <c r="F3" s="32"/>
      <c r="G3" s="32"/>
      <c r="H3" s="32"/>
      <c r="I3" s="32"/>
    </row>
    <row r="4" spans="1:12" x14ac:dyDescent="0.35">
      <c r="A4" s="38" t="s">
        <v>3</v>
      </c>
      <c r="B4" s="38"/>
      <c r="C4" s="38"/>
      <c r="D4" s="38"/>
      <c r="E4" s="38"/>
      <c r="F4" s="38"/>
      <c r="G4" s="38"/>
      <c r="H4" s="38"/>
      <c r="I4" s="38"/>
    </row>
    <row r="5" spans="1:12" x14ac:dyDescent="0.35">
      <c r="A5" s="39" t="s">
        <v>4</v>
      </c>
      <c r="B5" s="39"/>
      <c r="C5" s="39"/>
      <c r="D5" s="39" t="s">
        <v>5</v>
      </c>
      <c r="E5" s="2"/>
      <c r="F5" s="39" t="s">
        <v>6</v>
      </c>
      <c r="G5" s="2"/>
      <c r="H5" s="39" t="s">
        <v>6</v>
      </c>
      <c r="I5" s="39"/>
    </row>
    <row r="6" spans="1:12" x14ac:dyDescent="0.35">
      <c r="A6" s="40"/>
      <c r="B6" s="40"/>
      <c r="C6" s="40"/>
      <c r="D6" s="40"/>
      <c r="E6" s="3"/>
      <c r="F6" s="40"/>
      <c r="G6" s="3"/>
      <c r="H6" s="40"/>
      <c r="I6" s="40"/>
    </row>
    <row r="7" spans="1:12" x14ac:dyDescent="0.35">
      <c r="A7" s="1" t="s">
        <v>108</v>
      </c>
      <c r="C7" s="34"/>
      <c r="D7" s="34"/>
      <c r="F7" s="4"/>
      <c r="G7" s="5"/>
      <c r="H7" s="34"/>
      <c r="I7" s="34"/>
    </row>
    <row r="8" spans="1:12" x14ac:dyDescent="0.35">
      <c r="C8" s="1" t="s">
        <v>7</v>
      </c>
      <c r="F8" s="6"/>
      <c r="G8" s="7"/>
      <c r="H8" s="33">
        <f>C5*F8</f>
        <v>0</v>
      </c>
      <c r="I8" s="33"/>
    </row>
    <row r="9" spans="1:12" x14ac:dyDescent="0.35">
      <c r="A9" s="8" t="s">
        <v>8</v>
      </c>
      <c r="B9" s="9"/>
      <c r="C9" s="9"/>
      <c r="D9" s="9"/>
      <c r="F9" s="6"/>
      <c r="G9" s="7"/>
      <c r="H9" s="34"/>
      <c r="I9" s="34"/>
    </row>
    <row r="10" spans="1:12" x14ac:dyDescent="0.35">
      <c r="C10" s="1" t="s">
        <v>10</v>
      </c>
      <c r="D10" s="1" t="s">
        <v>11</v>
      </c>
      <c r="F10" s="6"/>
      <c r="G10" s="7"/>
      <c r="H10" s="32"/>
      <c r="I10" s="32"/>
    </row>
    <row r="11" spans="1:12" x14ac:dyDescent="0.35">
      <c r="D11" s="1" t="s">
        <v>12</v>
      </c>
      <c r="F11" s="6"/>
      <c r="G11" s="7"/>
      <c r="H11" s="32"/>
      <c r="I11" s="32"/>
    </row>
    <row r="12" spans="1:12" x14ac:dyDescent="0.35">
      <c r="D12" s="1" t="s">
        <v>13</v>
      </c>
      <c r="F12" s="6"/>
      <c r="G12" s="7"/>
      <c r="H12" s="32"/>
      <c r="I12" s="32"/>
      <c r="L12" s="10"/>
    </row>
    <row r="13" spans="1:12" x14ac:dyDescent="0.35">
      <c r="D13" s="1" t="s">
        <v>14</v>
      </c>
      <c r="F13" s="6"/>
      <c r="G13" s="7"/>
      <c r="H13" s="32"/>
      <c r="I13" s="32"/>
    </row>
    <row r="14" spans="1:12" x14ac:dyDescent="0.35">
      <c r="D14" s="1" t="s">
        <v>15</v>
      </c>
      <c r="F14" s="6"/>
      <c r="G14" s="11"/>
      <c r="H14" s="33">
        <f>SUM(F10:F14)</f>
        <v>0</v>
      </c>
      <c r="I14" s="33"/>
    </row>
    <row r="15" spans="1:12" x14ac:dyDescent="0.35">
      <c r="D15" s="32"/>
      <c r="E15" s="32"/>
      <c r="F15" s="4"/>
      <c r="G15" s="11"/>
      <c r="H15" s="37">
        <f>H8-H14</f>
        <v>0</v>
      </c>
      <c r="I15" s="37"/>
    </row>
    <row r="16" spans="1:12" x14ac:dyDescent="0.35">
      <c r="C16" s="1" t="s">
        <v>9</v>
      </c>
      <c r="D16" s="1" t="s">
        <v>16</v>
      </c>
      <c r="F16" s="6">
        <f>ต้นทุนคงที่!I14</f>
        <v>0</v>
      </c>
      <c r="G16" s="7"/>
      <c r="H16" s="32"/>
      <c r="I16" s="32"/>
    </row>
    <row r="17" spans="1:9" x14ac:dyDescent="0.35">
      <c r="D17" s="1" t="s">
        <v>17</v>
      </c>
      <c r="F17" s="6">
        <f>ตุ้นทุนผันแปร!K25</f>
        <v>0</v>
      </c>
      <c r="G17" s="7"/>
      <c r="H17" s="32"/>
      <c r="I17" s="32"/>
    </row>
    <row r="18" spans="1:9" x14ac:dyDescent="0.35">
      <c r="D18" s="1" t="s">
        <v>18</v>
      </c>
      <c r="F18" s="12">
        <f>H15*8%</f>
        <v>0</v>
      </c>
      <c r="G18" s="7"/>
      <c r="H18" s="32"/>
      <c r="I18" s="32"/>
    </row>
    <row r="19" spans="1:9" x14ac:dyDescent="0.35">
      <c r="D19" s="1" t="s">
        <v>19</v>
      </c>
      <c r="F19" s="12">
        <f>H15*2%</f>
        <v>0</v>
      </c>
      <c r="G19" s="7"/>
      <c r="H19" s="32"/>
      <c r="I19" s="32"/>
    </row>
    <row r="20" spans="1:9" x14ac:dyDescent="0.35">
      <c r="D20" s="1" t="s">
        <v>20</v>
      </c>
      <c r="F20" s="12">
        <f>H15*3%</f>
        <v>0</v>
      </c>
      <c r="G20" s="7"/>
      <c r="H20" s="32"/>
      <c r="I20" s="32"/>
    </row>
    <row r="21" spans="1:9" x14ac:dyDescent="0.35">
      <c r="D21" s="1" t="s">
        <v>21</v>
      </c>
      <c r="F21" s="12">
        <f>H15*2%</f>
        <v>0</v>
      </c>
      <c r="G21" s="11"/>
      <c r="H21" s="33">
        <f>SUM(F16:F21)</f>
        <v>0</v>
      </c>
      <c r="I21" s="33"/>
    </row>
    <row r="22" spans="1:9" ht="21.75" thickBot="1" x14ac:dyDescent="0.4">
      <c r="D22" s="32" t="s">
        <v>22</v>
      </c>
      <c r="E22" s="32"/>
      <c r="F22" s="34"/>
      <c r="G22" s="35"/>
      <c r="H22" s="36">
        <f>H15-H21</f>
        <v>0</v>
      </c>
      <c r="I22" s="36"/>
    </row>
    <row r="23" spans="1:9" ht="21.75" thickTop="1" x14ac:dyDescent="0.35">
      <c r="A23" s="1" t="s">
        <v>23</v>
      </c>
      <c r="C23" s="13" t="e">
        <f>F16/(F8-((H14+F17+F18+F19+F20+F21)/C5))</f>
        <v>#DIV/0!</v>
      </c>
    </row>
    <row r="25" spans="1:9" x14ac:dyDescent="0.35">
      <c r="A25" s="15" t="s">
        <v>37</v>
      </c>
    </row>
    <row r="26" spans="1:9" x14ac:dyDescent="0.35">
      <c r="B26" s="1" t="s">
        <v>107</v>
      </c>
    </row>
  </sheetData>
  <mergeCells count="29">
    <mergeCell ref="H8:I8"/>
    <mergeCell ref="H10:I10"/>
    <mergeCell ref="H9:I9"/>
    <mergeCell ref="H7:I7"/>
    <mergeCell ref="A1:I1"/>
    <mergeCell ref="A2:I2"/>
    <mergeCell ref="A3:I3"/>
    <mergeCell ref="A4:I4"/>
    <mergeCell ref="A5:B6"/>
    <mergeCell ref="H5:I6"/>
    <mergeCell ref="C5:C6"/>
    <mergeCell ref="D5:D6"/>
    <mergeCell ref="C7:D7"/>
    <mergeCell ref="F5:F6"/>
    <mergeCell ref="H11:I11"/>
    <mergeCell ref="H12:I12"/>
    <mergeCell ref="H13:I13"/>
    <mergeCell ref="H14:I14"/>
    <mergeCell ref="D22:E22"/>
    <mergeCell ref="F22:G22"/>
    <mergeCell ref="H22:I22"/>
    <mergeCell ref="D15:E15"/>
    <mergeCell ref="H20:I20"/>
    <mergeCell ref="H21:I21"/>
    <mergeCell ref="H15:I15"/>
    <mergeCell ref="H16:I16"/>
    <mergeCell ref="H17:I17"/>
    <mergeCell ref="H18:I18"/>
    <mergeCell ref="H19:I19"/>
  </mergeCells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34" workbookViewId="0">
      <selection activeCell="B40" sqref="B40:H40"/>
    </sheetView>
  </sheetViews>
  <sheetFormatPr defaultColWidth="9" defaultRowHeight="21" x14ac:dyDescent="0.35"/>
  <cols>
    <col min="1" max="1" width="4.375" style="1" customWidth="1"/>
    <col min="2" max="6" width="9" style="1"/>
    <col min="7" max="7" width="12.25" style="1" customWidth="1"/>
    <col min="8" max="8" width="12.875" style="1" customWidth="1"/>
    <col min="9" max="16384" width="9" style="1"/>
  </cols>
  <sheetData>
    <row r="1" spans="1:10" x14ac:dyDescent="0.35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35">
      <c r="A2" s="32" t="s">
        <v>25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x14ac:dyDescent="0.35">
      <c r="A3" s="32" t="s">
        <v>26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x14ac:dyDescent="0.35">
      <c r="A4" s="35" t="s">
        <v>27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x14ac:dyDescent="0.35">
      <c r="A5" s="65"/>
      <c r="B5" s="65"/>
      <c r="C5" s="65"/>
      <c r="D5" s="65"/>
      <c r="E5" s="65"/>
      <c r="F5" s="65"/>
      <c r="G5" s="65"/>
      <c r="H5" s="65"/>
      <c r="I5" s="63" t="s">
        <v>28</v>
      </c>
      <c r="J5" s="64"/>
    </row>
    <row r="6" spans="1:10" x14ac:dyDescent="0.35">
      <c r="A6" s="60" t="s">
        <v>29</v>
      </c>
      <c r="B6" s="61"/>
      <c r="C6" s="61"/>
      <c r="D6" s="61"/>
      <c r="E6" s="61"/>
      <c r="F6" s="61"/>
      <c r="G6" s="61"/>
      <c r="H6" s="62"/>
      <c r="I6" s="58"/>
      <c r="J6" s="59"/>
    </row>
    <row r="7" spans="1:10" x14ac:dyDescent="0.35">
      <c r="A7" s="51" t="s">
        <v>30</v>
      </c>
      <c r="B7" s="52"/>
      <c r="C7" s="52"/>
      <c r="D7" s="52"/>
      <c r="E7" s="52"/>
      <c r="F7" s="52"/>
      <c r="G7" s="52"/>
      <c r="H7" s="53"/>
      <c r="I7" s="54"/>
      <c r="J7" s="55"/>
    </row>
    <row r="8" spans="1:10" x14ac:dyDescent="0.35">
      <c r="A8" s="41"/>
      <c r="B8" s="35"/>
      <c r="C8" s="35"/>
      <c r="D8" s="35"/>
      <c r="E8" s="35"/>
      <c r="F8" s="35"/>
      <c r="G8" s="35"/>
      <c r="H8" s="42"/>
      <c r="I8" s="54"/>
      <c r="J8" s="55"/>
    </row>
    <row r="9" spans="1:10" x14ac:dyDescent="0.35">
      <c r="A9" s="51" t="s">
        <v>31</v>
      </c>
      <c r="B9" s="52"/>
      <c r="C9" s="52"/>
      <c r="D9" s="52"/>
      <c r="E9" s="52"/>
      <c r="F9" s="52"/>
      <c r="G9" s="52"/>
      <c r="H9" s="53"/>
      <c r="I9" s="54"/>
      <c r="J9" s="55"/>
    </row>
    <row r="10" spans="1:10" x14ac:dyDescent="0.35">
      <c r="A10" s="51" t="s">
        <v>32</v>
      </c>
      <c r="B10" s="52"/>
      <c r="C10" s="52"/>
      <c r="D10" s="52"/>
      <c r="E10" s="52"/>
      <c r="F10" s="52"/>
      <c r="G10" s="52"/>
      <c r="H10" s="53"/>
      <c r="I10" s="54"/>
      <c r="J10" s="55"/>
    </row>
    <row r="11" spans="1:10" x14ac:dyDescent="0.35">
      <c r="A11" s="51" t="s">
        <v>33</v>
      </c>
      <c r="B11" s="52"/>
      <c r="C11" s="52"/>
      <c r="D11" s="52"/>
      <c r="E11" s="52"/>
      <c r="F11" s="52"/>
      <c r="G11" s="52"/>
      <c r="H11" s="53"/>
      <c r="I11" s="54"/>
      <c r="J11" s="55"/>
    </row>
    <row r="12" spans="1:10" x14ac:dyDescent="0.35">
      <c r="A12" s="51" t="s">
        <v>34</v>
      </c>
      <c r="B12" s="52"/>
      <c r="C12" s="52"/>
      <c r="D12" s="52"/>
      <c r="E12" s="52"/>
      <c r="F12" s="52"/>
      <c r="G12" s="52"/>
      <c r="H12" s="53"/>
      <c r="I12" s="54"/>
      <c r="J12" s="55"/>
    </row>
    <row r="13" spans="1:10" x14ac:dyDescent="0.35">
      <c r="A13" s="51" t="s">
        <v>35</v>
      </c>
      <c r="B13" s="52"/>
      <c r="C13" s="52"/>
      <c r="D13" s="52"/>
      <c r="E13" s="52"/>
      <c r="F13" s="52"/>
      <c r="G13" s="52"/>
      <c r="H13" s="53"/>
      <c r="I13" s="54"/>
      <c r="J13" s="55"/>
    </row>
    <row r="14" spans="1:10" x14ac:dyDescent="0.35">
      <c r="A14" s="57" t="s">
        <v>36</v>
      </c>
      <c r="B14" s="57"/>
      <c r="C14" s="57"/>
      <c r="D14" s="57"/>
      <c r="E14" s="57"/>
      <c r="F14" s="57"/>
      <c r="G14" s="57"/>
      <c r="H14" s="57"/>
      <c r="I14" s="56">
        <f>SUM(I7:J13)</f>
        <v>0</v>
      </c>
      <c r="J14" s="56"/>
    </row>
    <row r="15" spans="1:10" x14ac:dyDescent="0.35">
      <c r="A15" s="45" t="s">
        <v>37</v>
      </c>
      <c r="B15" s="46"/>
      <c r="C15" s="46"/>
      <c r="D15" s="46"/>
      <c r="E15" s="46"/>
      <c r="F15" s="46"/>
      <c r="G15" s="46"/>
      <c r="H15" s="47"/>
      <c r="I15" s="41"/>
      <c r="J15" s="42"/>
    </row>
    <row r="16" spans="1:10" x14ac:dyDescent="0.35">
      <c r="A16" s="51" t="s">
        <v>38</v>
      </c>
      <c r="B16" s="52"/>
      <c r="C16" s="52"/>
      <c r="D16" s="52"/>
      <c r="E16" s="52"/>
      <c r="F16" s="52"/>
      <c r="G16" s="52"/>
      <c r="H16" s="53"/>
      <c r="I16" s="41"/>
      <c r="J16" s="42"/>
    </row>
    <row r="17" spans="1:10" x14ac:dyDescent="0.35">
      <c r="A17" s="51" t="s">
        <v>39</v>
      </c>
      <c r="B17" s="52"/>
      <c r="C17" s="52"/>
      <c r="D17" s="52"/>
      <c r="E17" s="52"/>
      <c r="F17" s="52"/>
      <c r="G17" s="52"/>
      <c r="H17" s="53"/>
      <c r="I17" s="41"/>
      <c r="J17" s="42"/>
    </row>
    <row r="18" spans="1:10" x14ac:dyDescent="0.35">
      <c r="A18" s="45" t="s">
        <v>40</v>
      </c>
      <c r="B18" s="46"/>
      <c r="C18" s="46"/>
      <c r="D18" s="46"/>
      <c r="E18" s="46"/>
      <c r="F18" s="46"/>
      <c r="G18" s="46"/>
      <c r="H18" s="47"/>
      <c r="I18" s="41"/>
      <c r="J18" s="42"/>
    </row>
    <row r="19" spans="1:10" x14ac:dyDescent="0.35">
      <c r="A19" s="14"/>
      <c r="B19" s="52" t="s">
        <v>41</v>
      </c>
      <c r="C19" s="52"/>
      <c r="D19" s="52"/>
      <c r="E19" s="52"/>
      <c r="F19" s="52"/>
      <c r="G19" s="52"/>
      <c r="H19" s="53"/>
      <c r="I19" s="41"/>
      <c r="J19" s="42"/>
    </row>
    <row r="20" spans="1:10" x14ac:dyDescent="0.35">
      <c r="A20" s="14"/>
      <c r="B20" s="52" t="s">
        <v>42</v>
      </c>
      <c r="C20" s="52"/>
      <c r="D20" s="52"/>
      <c r="E20" s="52"/>
      <c r="F20" s="52"/>
      <c r="G20" s="52"/>
      <c r="H20" s="53"/>
      <c r="I20" s="41"/>
      <c r="J20" s="42"/>
    </row>
    <row r="21" spans="1:10" x14ac:dyDescent="0.35">
      <c r="A21" s="14"/>
      <c r="B21" s="52" t="s">
        <v>43</v>
      </c>
      <c r="C21" s="52"/>
      <c r="D21" s="52"/>
      <c r="E21" s="52"/>
      <c r="F21" s="52"/>
      <c r="G21" s="52"/>
      <c r="H21" s="53"/>
      <c r="I21" s="41"/>
      <c r="J21" s="42"/>
    </row>
    <row r="22" spans="1:10" x14ac:dyDescent="0.35">
      <c r="A22" s="14"/>
      <c r="B22" s="52" t="s">
        <v>44</v>
      </c>
      <c r="C22" s="52"/>
      <c r="D22" s="52"/>
      <c r="E22" s="52"/>
      <c r="F22" s="52"/>
      <c r="G22" s="52"/>
      <c r="H22" s="53"/>
      <c r="I22" s="41"/>
      <c r="J22" s="42"/>
    </row>
    <row r="23" spans="1:10" x14ac:dyDescent="0.35">
      <c r="A23" s="14"/>
      <c r="B23" s="52" t="s">
        <v>45</v>
      </c>
      <c r="C23" s="52"/>
      <c r="D23" s="52"/>
      <c r="E23" s="52"/>
      <c r="F23" s="52"/>
      <c r="G23" s="52"/>
      <c r="H23" s="53"/>
      <c r="I23" s="41"/>
      <c r="J23" s="42"/>
    </row>
    <row r="24" spans="1:10" x14ac:dyDescent="0.35">
      <c r="A24" s="45" t="s">
        <v>46</v>
      </c>
      <c r="B24" s="46"/>
      <c r="C24" s="46"/>
      <c r="D24" s="46"/>
      <c r="E24" s="46"/>
      <c r="F24" s="46"/>
      <c r="G24" s="46"/>
      <c r="H24" s="47"/>
      <c r="I24" s="41"/>
      <c r="J24" s="42"/>
    </row>
    <row r="25" spans="1:10" x14ac:dyDescent="0.35">
      <c r="A25" s="14"/>
      <c r="B25" s="52" t="s">
        <v>47</v>
      </c>
      <c r="C25" s="52"/>
      <c r="D25" s="52"/>
      <c r="E25" s="52"/>
      <c r="F25" s="52"/>
      <c r="G25" s="52"/>
      <c r="H25" s="53"/>
      <c r="I25" s="41"/>
      <c r="J25" s="42"/>
    </row>
    <row r="26" spans="1:10" x14ac:dyDescent="0.35">
      <c r="A26" s="14"/>
      <c r="B26" s="52" t="s">
        <v>48</v>
      </c>
      <c r="C26" s="52"/>
      <c r="D26" s="52"/>
      <c r="E26" s="52"/>
      <c r="F26" s="52"/>
      <c r="G26" s="52"/>
      <c r="H26" s="53"/>
      <c r="I26" s="41"/>
      <c r="J26" s="42"/>
    </row>
    <row r="27" spans="1:10" x14ac:dyDescent="0.35">
      <c r="A27" s="14"/>
      <c r="B27" s="52" t="s">
        <v>49</v>
      </c>
      <c r="C27" s="52"/>
      <c r="D27" s="52"/>
      <c r="E27" s="52"/>
      <c r="F27" s="52"/>
      <c r="G27" s="52"/>
      <c r="H27" s="53"/>
      <c r="I27" s="41"/>
      <c r="J27" s="42"/>
    </row>
    <row r="28" spans="1:10" x14ac:dyDescent="0.35">
      <c r="A28" s="14"/>
      <c r="B28" s="52" t="s">
        <v>106</v>
      </c>
      <c r="C28" s="52"/>
      <c r="D28" s="52"/>
      <c r="E28" s="52"/>
      <c r="F28" s="52"/>
      <c r="G28" s="52"/>
      <c r="H28" s="53"/>
      <c r="I28" s="41"/>
      <c r="J28" s="42"/>
    </row>
    <row r="29" spans="1:10" x14ac:dyDescent="0.35">
      <c r="A29" s="14"/>
      <c r="B29" s="52" t="s">
        <v>50</v>
      </c>
      <c r="C29" s="52"/>
      <c r="D29" s="52"/>
      <c r="E29" s="52"/>
      <c r="F29" s="52"/>
      <c r="G29" s="52"/>
      <c r="H29" s="53"/>
      <c r="I29" s="41"/>
      <c r="J29" s="42"/>
    </row>
    <row r="30" spans="1:10" x14ac:dyDescent="0.35">
      <c r="A30" s="14"/>
      <c r="B30" s="52" t="s">
        <v>51</v>
      </c>
      <c r="C30" s="52"/>
      <c r="D30" s="52"/>
      <c r="E30" s="52"/>
      <c r="F30" s="52"/>
      <c r="G30" s="52"/>
      <c r="H30" s="53"/>
      <c r="I30" s="41"/>
      <c r="J30" s="42"/>
    </row>
    <row r="31" spans="1:10" x14ac:dyDescent="0.35">
      <c r="A31" s="14"/>
      <c r="B31" s="52" t="s">
        <v>52</v>
      </c>
      <c r="C31" s="52"/>
      <c r="D31" s="52"/>
      <c r="E31" s="52"/>
      <c r="F31" s="52"/>
      <c r="G31" s="52"/>
      <c r="H31" s="53"/>
      <c r="I31" s="41"/>
      <c r="J31" s="42"/>
    </row>
    <row r="32" spans="1:10" x14ac:dyDescent="0.35">
      <c r="A32" s="14"/>
      <c r="B32" s="52" t="s">
        <v>53</v>
      </c>
      <c r="C32" s="52"/>
      <c r="D32" s="52"/>
      <c r="E32" s="52"/>
      <c r="F32" s="52"/>
      <c r="G32" s="52"/>
      <c r="H32" s="53"/>
      <c r="I32" s="41"/>
      <c r="J32" s="42"/>
    </row>
    <row r="33" spans="1:10" x14ac:dyDescent="0.35">
      <c r="A33" s="14"/>
      <c r="B33" s="52" t="s">
        <v>45</v>
      </c>
      <c r="C33" s="52"/>
      <c r="D33" s="52"/>
      <c r="E33" s="52"/>
      <c r="F33" s="52"/>
      <c r="G33" s="52"/>
      <c r="H33" s="53"/>
      <c r="I33" s="41"/>
      <c r="J33" s="42"/>
    </row>
    <row r="34" spans="1:10" x14ac:dyDescent="0.35">
      <c r="A34" s="14"/>
      <c r="B34" s="52" t="s">
        <v>45</v>
      </c>
      <c r="C34" s="52"/>
      <c r="D34" s="52"/>
      <c r="E34" s="52"/>
      <c r="F34" s="52"/>
      <c r="G34" s="52"/>
      <c r="H34" s="53"/>
      <c r="I34" s="41"/>
      <c r="J34" s="42"/>
    </row>
    <row r="35" spans="1:10" x14ac:dyDescent="0.35">
      <c r="A35" s="45" t="s">
        <v>54</v>
      </c>
      <c r="B35" s="46"/>
      <c r="C35" s="46"/>
      <c r="D35" s="46"/>
      <c r="E35" s="46"/>
      <c r="F35" s="46"/>
      <c r="G35" s="46"/>
      <c r="H35" s="46"/>
      <c r="I35" s="41"/>
      <c r="J35" s="42"/>
    </row>
    <row r="36" spans="1:10" x14ac:dyDescent="0.35">
      <c r="A36" s="14"/>
      <c r="B36" s="51" t="s">
        <v>55</v>
      </c>
      <c r="C36" s="52"/>
      <c r="D36" s="52"/>
      <c r="E36" s="52"/>
      <c r="F36" s="52"/>
      <c r="G36" s="52"/>
      <c r="H36" s="53"/>
      <c r="I36" s="41"/>
      <c r="J36" s="42"/>
    </row>
    <row r="37" spans="1:10" x14ac:dyDescent="0.35">
      <c r="A37" s="14"/>
      <c r="B37" s="51" t="s">
        <v>56</v>
      </c>
      <c r="C37" s="52"/>
      <c r="D37" s="52"/>
      <c r="E37" s="52"/>
      <c r="F37" s="52"/>
      <c r="G37" s="52"/>
      <c r="H37" s="53"/>
      <c r="I37" s="41"/>
      <c r="J37" s="42"/>
    </row>
    <row r="38" spans="1:10" x14ac:dyDescent="0.35">
      <c r="A38" s="14"/>
      <c r="B38" s="51" t="s">
        <v>57</v>
      </c>
      <c r="C38" s="52"/>
      <c r="D38" s="52"/>
      <c r="E38" s="52"/>
      <c r="F38" s="52"/>
      <c r="G38" s="52"/>
      <c r="H38" s="53"/>
      <c r="I38" s="41"/>
      <c r="J38" s="42"/>
    </row>
    <row r="39" spans="1:10" x14ac:dyDescent="0.35">
      <c r="A39" s="14"/>
      <c r="B39" s="51" t="s">
        <v>58</v>
      </c>
      <c r="C39" s="52"/>
      <c r="D39" s="52"/>
      <c r="E39" s="52"/>
      <c r="F39" s="52"/>
      <c r="G39" s="52"/>
      <c r="H39" s="53"/>
      <c r="I39" s="41"/>
      <c r="J39" s="42"/>
    </row>
    <row r="40" spans="1:10" x14ac:dyDescent="0.35">
      <c r="A40" s="14"/>
      <c r="B40" s="51" t="s">
        <v>59</v>
      </c>
      <c r="C40" s="52"/>
      <c r="D40" s="52"/>
      <c r="E40" s="52"/>
      <c r="F40" s="52"/>
      <c r="G40" s="52"/>
      <c r="H40" s="53"/>
      <c r="I40" s="41"/>
      <c r="J40" s="42"/>
    </row>
    <row r="41" spans="1:10" x14ac:dyDescent="0.35">
      <c r="A41" s="45" t="s">
        <v>60</v>
      </c>
      <c r="B41" s="46"/>
      <c r="C41" s="46"/>
      <c r="D41" s="46"/>
      <c r="E41" s="46"/>
      <c r="F41" s="46"/>
      <c r="G41" s="46"/>
      <c r="H41" s="47"/>
      <c r="I41" s="41"/>
      <c r="J41" s="42"/>
    </row>
    <row r="42" spans="1:10" x14ac:dyDescent="0.35">
      <c r="A42" s="14"/>
      <c r="B42" s="28" t="s">
        <v>61</v>
      </c>
      <c r="C42" s="29"/>
      <c r="D42" s="29"/>
      <c r="E42" s="29"/>
      <c r="F42" s="29"/>
      <c r="G42" s="29"/>
      <c r="H42" s="30"/>
      <c r="I42" s="41"/>
      <c r="J42" s="42"/>
    </row>
    <row r="43" spans="1:10" x14ac:dyDescent="0.35">
      <c r="A43" s="14"/>
      <c r="B43" s="28" t="s">
        <v>62</v>
      </c>
      <c r="C43" s="29"/>
      <c r="D43" s="29"/>
      <c r="E43" s="29"/>
      <c r="F43" s="29"/>
      <c r="G43" s="29"/>
      <c r="H43" s="30"/>
      <c r="I43" s="41"/>
      <c r="J43" s="42"/>
    </row>
    <row r="44" spans="1:10" x14ac:dyDescent="0.35">
      <c r="A44" s="14"/>
      <c r="B44" s="48" t="s">
        <v>45</v>
      </c>
      <c r="C44" s="49"/>
      <c r="D44" s="49"/>
      <c r="E44" s="49"/>
      <c r="F44" s="49"/>
      <c r="G44" s="49"/>
      <c r="H44" s="50"/>
      <c r="I44" s="43"/>
      <c r="J44" s="44"/>
    </row>
    <row r="45" spans="1:10" x14ac:dyDescent="0.35">
      <c r="A45" s="15" t="s">
        <v>63</v>
      </c>
    </row>
    <row r="46" spans="1:10" x14ac:dyDescent="0.35">
      <c r="A46" s="1" t="s">
        <v>64</v>
      </c>
    </row>
    <row r="47" spans="1:10" x14ac:dyDescent="0.35">
      <c r="A47" s="1" t="s">
        <v>65</v>
      </c>
    </row>
    <row r="48" spans="1:10" x14ac:dyDescent="0.35">
      <c r="A48" s="9" t="s">
        <v>66</v>
      </c>
    </row>
    <row r="49" spans="1:8" x14ac:dyDescent="0.35">
      <c r="A49" s="1" t="s">
        <v>67</v>
      </c>
    </row>
    <row r="50" spans="1:8" x14ac:dyDescent="0.35">
      <c r="A50" s="9" t="s">
        <v>68</v>
      </c>
    </row>
    <row r="51" spans="1:8" x14ac:dyDescent="0.35">
      <c r="A51" s="1" t="s">
        <v>69</v>
      </c>
    </row>
    <row r="52" spans="1:8" x14ac:dyDescent="0.35">
      <c r="A52" s="9" t="s">
        <v>70</v>
      </c>
      <c r="H52" s="31" t="s">
        <v>71</v>
      </c>
    </row>
  </sheetData>
  <mergeCells count="82">
    <mergeCell ref="I5:J5"/>
    <mergeCell ref="A1:J1"/>
    <mergeCell ref="A2:J2"/>
    <mergeCell ref="A3:J3"/>
    <mergeCell ref="A4:J4"/>
    <mergeCell ref="A5:H5"/>
    <mergeCell ref="I6:J6"/>
    <mergeCell ref="I7:J7"/>
    <mergeCell ref="A10:H10"/>
    <mergeCell ref="A6:H6"/>
    <mergeCell ref="A7:H7"/>
    <mergeCell ref="A8:H8"/>
    <mergeCell ref="A9:H9"/>
    <mergeCell ref="I8:J8"/>
    <mergeCell ref="I9:J9"/>
    <mergeCell ref="I10:J10"/>
    <mergeCell ref="B26:H26"/>
    <mergeCell ref="B27:H27"/>
    <mergeCell ref="B19:H19"/>
    <mergeCell ref="A11:H11"/>
    <mergeCell ref="A12:H12"/>
    <mergeCell ref="A13:H13"/>
    <mergeCell ref="A14:H14"/>
    <mergeCell ref="B22:H22"/>
    <mergeCell ref="B23:H23"/>
    <mergeCell ref="B25:H25"/>
    <mergeCell ref="A15:H15"/>
    <mergeCell ref="A16:H16"/>
    <mergeCell ref="A17:H17"/>
    <mergeCell ref="A18:H18"/>
    <mergeCell ref="A24:H24"/>
    <mergeCell ref="B20:H20"/>
    <mergeCell ref="B21:H21"/>
    <mergeCell ref="I11:J11"/>
    <mergeCell ref="I12:J12"/>
    <mergeCell ref="I24:J24"/>
    <mergeCell ref="I25:J25"/>
    <mergeCell ref="I13:J13"/>
    <mergeCell ref="I14:J14"/>
    <mergeCell ref="I26:J26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B34:H34"/>
    <mergeCell ref="I31:J31"/>
    <mergeCell ref="I32:J32"/>
    <mergeCell ref="I33:J33"/>
    <mergeCell ref="I34:J34"/>
    <mergeCell ref="B32:H32"/>
    <mergeCell ref="B31:H31"/>
    <mergeCell ref="B28:H28"/>
    <mergeCell ref="B29:H29"/>
    <mergeCell ref="B30:H30"/>
    <mergeCell ref="B33:H33"/>
    <mergeCell ref="I41:J41"/>
    <mergeCell ref="I42:J42"/>
    <mergeCell ref="I27:J27"/>
    <mergeCell ref="I28:J28"/>
    <mergeCell ref="I29:J29"/>
    <mergeCell ref="I30:J30"/>
    <mergeCell ref="I43:J43"/>
    <mergeCell ref="I44:J44"/>
    <mergeCell ref="A35:H35"/>
    <mergeCell ref="A41:H41"/>
    <mergeCell ref="B44:H44"/>
    <mergeCell ref="I35:J35"/>
    <mergeCell ref="B36:H36"/>
    <mergeCell ref="B37:H37"/>
    <mergeCell ref="B38:H38"/>
    <mergeCell ref="B39:H39"/>
    <mergeCell ref="B40:H40"/>
    <mergeCell ref="I36:J36"/>
    <mergeCell ref="I37:J37"/>
    <mergeCell ref="I38:J38"/>
    <mergeCell ref="I39:J39"/>
    <mergeCell ref="I40:J40"/>
  </mergeCells>
  <pageMargins left="0.51181102362204722" right="0.31496062992125984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A8" sqref="A8:E8"/>
    </sheetView>
  </sheetViews>
  <sheetFormatPr defaultColWidth="9" defaultRowHeight="21" x14ac:dyDescent="0.35"/>
  <cols>
    <col min="1" max="4" width="9" style="1"/>
    <col min="5" max="5" width="12" style="1" customWidth="1"/>
    <col min="6" max="6" width="4.875" style="1" customWidth="1"/>
    <col min="7" max="7" width="5.25" style="1" customWidth="1"/>
    <col min="8" max="8" width="10.75" style="1" customWidth="1"/>
    <col min="9" max="9" width="4.125" style="1" customWidth="1"/>
    <col min="10" max="10" width="4.25" style="1" customWidth="1"/>
    <col min="11" max="11" width="13.75" style="1" customWidth="1"/>
    <col min="12" max="16384" width="9" style="1"/>
  </cols>
  <sheetData>
    <row r="1" spans="1:11" x14ac:dyDescent="0.35">
      <c r="A1" s="32" t="s">
        <v>72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x14ac:dyDescent="0.35">
      <c r="A2" s="32" t="s">
        <v>73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35">
      <c r="A3" s="32" t="s">
        <v>74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35">
      <c r="A4" s="32" t="s">
        <v>75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35">
      <c r="A5" s="70" t="s">
        <v>76</v>
      </c>
      <c r="B5" s="71"/>
      <c r="C5" s="71"/>
      <c r="D5" s="71"/>
      <c r="E5" s="72"/>
      <c r="F5" s="16" t="s">
        <v>77</v>
      </c>
      <c r="G5" s="16" t="s">
        <v>78</v>
      </c>
      <c r="H5" s="16" t="s">
        <v>79</v>
      </c>
      <c r="I5" s="16" t="s">
        <v>80</v>
      </c>
      <c r="J5" s="16" t="s">
        <v>5</v>
      </c>
      <c r="K5" s="16" t="s">
        <v>81</v>
      </c>
    </row>
    <row r="6" spans="1:11" x14ac:dyDescent="0.35">
      <c r="A6" s="73" t="s">
        <v>82</v>
      </c>
      <c r="B6" s="74"/>
      <c r="C6" s="74"/>
      <c r="D6" s="74"/>
      <c r="E6" s="75"/>
      <c r="F6" s="17"/>
      <c r="H6" s="17"/>
      <c r="J6" s="17"/>
      <c r="K6" s="18">
        <f>F6*G6*H6*I6</f>
        <v>0</v>
      </c>
    </row>
    <row r="7" spans="1:11" x14ac:dyDescent="0.35">
      <c r="A7" s="51" t="s">
        <v>109</v>
      </c>
      <c r="B7" s="52"/>
      <c r="C7" s="52"/>
      <c r="D7" s="52"/>
      <c r="E7" s="53"/>
      <c r="F7" s="19"/>
      <c r="H7" s="19"/>
      <c r="J7" s="20"/>
      <c r="K7" s="21">
        <f t="shared" ref="K7:K24" si="0">F7*G7*H7*I7*J7</f>
        <v>0</v>
      </c>
    </row>
    <row r="8" spans="1:11" x14ac:dyDescent="0.35">
      <c r="A8" s="51" t="s">
        <v>83</v>
      </c>
      <c r="B8" s="52"/>
      <c r="C8" s="52"/>
      <c r="D8" s="52"/>
      <c r="E8" s="53"/>
      <c r="F8" s="19"/>
      <c r="H8" s="19"/>
      <c r="J8" s="20"/>
      <c r="K8" s="21">
        <f t="shared" si="0"/>
        <v>0</v>
      </c>
    </row>
    <row r="9" spans="1:11" x14ac:dyDescent="0.35">
      <c r="A9" s="51" t="s">
        <v>84</v>
      </c>
      <c r="B9" s="52"/>
      <c r="C9" s="52"/>
      <c r="D9" s="52"/>
      <c r="E9" s="53"/>
      <c r="F9" s="19"/>
      <c r="H9" s="19"/>
      <c r="J9" s="20"/>
      <c r="K9" s="21">
        <f t="shared" si="0"/>
        <v>0</v>
      </c>
    </row>
    <row r="10" spans="1:11" x14ac:dyDescent="0.35">
      <c r="A10" s="51" t="s">
        <v>85</v>
      </c>
      <c r="B10" s="52"/>
      <c r="C10" s="52"/>
      <c r="D10" s="52"/>
      <c r="E10" s="53"/>
      <c r="F10" s="19"/>
      <c r="H10" s="19"/>
      <c r="J10" s="20"/>
      <c r="K10" s="21">
        <f t="shared" si="0"/>
        <v>0</v>
      </c>
    </row>
    <row r="11" spans="1:11" x14ac:dyDescent="0.35">
      <c r="A11" s="51" t="s">
        <v>86</v>
      </c>
      <c r="B11" s="52"/>
      <c r="C11" s="52"/>
      <c r="D11" s="52"/>
      <c r="E11" s="53"/>
      <c r="F11" s="19"/>
      <c r="H11" s="19"/>
      <c r="J11" s="20"/>
      <c r="K11" s="21">
        <f t="shared" si="0"/>
        <v>0</v>
      </c>
    </row>
    <row r="12" spans="1:11" x14ac:dyDescent="0.35">
      <c r="A12" s="51" t="s">
        <v>87</v>
      </c>
      <c r="B12" s="52"/>
      <c r="C12" s="52"/>
      <c r="D12" s="52"/>
      <c r="E12" s="53"/>
      <c r="F12" s="19"/>
      <c r="H12" s="19"/>
      <c r="J12" s="20"/>
      <c r="K12" s="21">
        <f t="shared" si="0"/>
        <v>0</v>
      </c>
    </row>
    <row r="13" spans="1:11" x14ac:dyDescent="0.35">
      <c r="A13" s="51" t="s">
        <v>88</v>
      </c>
      <c r="B13" s="52"/>
      <c r="C13" s="52"/>
      <c r="D13" s="52"/>
      <c r="E13" s="53"/>
      <c r="F13" s="19"/>
      <c r="H13" s="19"/>
      <c r="J13" s="20"/>
      <c r="K13" s="21">
        <f t="shared" si="0"/>
        <v>0</v>
      </c>
    </row>
    <row r="14" spans="1:11" x14ac:dyDescent="0.35">
      <c r="A14" s="51" t="s">
        <v>89</v>
      </c>
      <c r="B14" s="52"/>
      <c r="C14" s="52"/>
      <c r="D14" s="52"/>
      <c r="E14" s="53"/>
      <c r="F14" s="19"/>
      <c r="H14" s="19"/>
      <c r="J14" s="20"/>
      <c r="K14" s="21">
        <f t="shared" si="0"/>
        <v>0</v>
      </c>
    </row>
    <row r="15" spans="1:11" x14ac:dyDescent="0.35">
      <c r="A15" s="51" t="s">
        <v>90</v>
      </c>
      <c r="B15" s="52"/>
      <c r="C15" s="52"/>
      <c r="D15" s="52"/>
      <c r="E15" s="53"/>
      <c r="F15" s="19"/>
      <c r="H15" s="19"/>
      <c r="J15" s="20"/>
      <c r="K15" s="21">
        <f t="shared" si="0"/>
        <v>0</v>
      </c>
    </row>
    <row r="16" spans="1:11" x14ac:dyDescent="0.35">
      <c r="A16" s="51" t="s">
        <v>91</v>
      </c>
      <c r="B16" s="52"/>
      <c r="C16" s="52"/>
      <c r="D16" s="52"/>
      <c r="E16" s="53"/>
      <c r="F16" s="19"/>
      <c r="H16" s="19"/>
      <c r="J16" s="20"/>
      <c r="K16" s="21">
        <f t="shared" si="0"/>
        <v>0</v>
      </c>
    </row>
    <row r="17" spans="1:11" x14ac:dyDescent="0.35">
      <c r="A17" s="51" t="s">
        <v>92</v>
      </c>
      <c r="B17" s="52"/>
      <c r="C17" s="52"/>
      <c r="D17" s="52"/>
      <c r="E17" s="53"/>
      <c r="F17" s="19"/>
      <c r="H17" s="19"/>
      <c r="J17" s="20"/>
      <c r="K17" s="21">
        <f t="shared" si="0"/>
        <v>0</v>
      </c>
    </row>
    <row r="18" spans="1:11" x14ac:dyDescent="0.35">
      <c r="A18" s="51" t="s">
        <v>93</v>
      </c>
      <c r="B18" s="52"/>
      <c r="C18" s="52"/>
      <c r="D18" s="52"/>
      <c r="E18" s="53"/>
      <c r="F18" s="19"/>
      <c r="H18" s="19"/>
      <c r="J18" s="20"/>
      <c r="K18" s="21">
        <f t="shared" si="0"/>
        <v>0</v>
      </c>
    </row>
    <row r="19" spans="1:11" x14ac:dyDescent="0.35">
      <c r="A19" s="45" t="s">
        <v>94</v>
      </c>
      <c r="B19" s="46"/>
      <c r="C19" s="46"/>
      <c r="D19" s="46"/>
      <c r="E19" s="47"/>
      <c r="F19" s="19"/>
      <c r="H19" s="19"/>
      <c r="J19" s="20"/>
      <c r="K19" s="21"/>
    </row>
    <row r="20" spans="1:11" x14ac:dyDescent="0.35">
      <c r="A20" s="51" t="s">
        <v>95</v>
      </c>
      <c r="B20" s="52"/>
      <c r="C20" s="52"/>
      <c r="D20" s="52"/>
      <c r="E20" s="53"/>
      <c r="F20" s="19"/>
      <c r="H20" s="19"/>
      <c r="J20" s="20"/>
      <c r="K20" s="21">
        <f t="shared" si="0"/>
        <v>0</v>
      </c>
    </row>
    <row r="21" spans="1:11" x14ac:dyDescent="0.35">
      <c r="A21" s="45" t="s">
        <v>96</v>
      </c>
      <c r="B21" s="46"/>
      <c r="C21" s="46"/>
      <c r="D21" s="46"/>
      <c r="E21" s="47"/>
      <c r="F21" s="19"/>
      <c r="H21" s="19"/>
      <c r="J21" s="20"/>
      <c r="K21" s="21"/>
    </row>
    <row r="22" spans="1:11" x14ac:dyDescent="0.35">
      <c r="A22" s="51" t="s">
        <v>97</v>
      </c>
      <c r="B22" s="52"/>
      <c r="C22" s="52"/>
      <c r="D22" s="52"/>
      <c r="E22" s="53"/>
      <c r="F22" s="19"/>
      <c r="H22" s="19"/>
      <c r="J22" s="20"/>
      <c r="K22" s="21">
        <f t="shared" si="0"/>
        <v>0</v>
      </c>
    </row>
    <row r="23" spans="1:11" x14ac:dyDescent="0.35">
      <c r="A23" s="45" t="s">
        <v>98</v>
      </c>
      <c r="B23" s="46"/>
      <c r="C23" s="46"/>
      <c r="D23" s="46"/>
      <c r="E23" s="47"/>
      <c r="F23" s="19"/>
      <c r="H23" s="19"/>
      <c r="J23" s="20"/>
      <c r="K23" s="21"/>
    </row>
    <row r="24" spans="1:11" x14ac:dyDescent="0.35">
      <c r="A24" s="51" t="s">
        <v>99</v>
      </c>
      <c r="B24" s="52"/>
      <c r="C24" s="52"/>
      <c r="D24" s="52"/>
      <c r="E24" s="53"/>
      <c r="F24" s="19"/>
      <c r="H24" s="19"/>
      <c r="J24" s="19"/>
      <c r="K24" s="21">
        <f t="shared" si="0"/>
        <v>0</v>
      </c>
    </row>
    <row r="25" spans="1:11" x14ac:dyDescent="0.35">
      <c r="A25" s="67" t="s">
        <v>100</v>
      </c>
      <c r="B25" s="68"/>
      <c r="C25" s="68"/>
      <c r="D25" s="68"/>
      <c r="E25" s="69"/>
      <c r="F25" s="14"/>
      <c r="G25" s="22"/>
      <c r="H25" s="14"/>
      <c r="I25" s="22"/>
      <c r="J25" s="14"/>
      <c r="K25" s="25">
        <f>SUM(K6:K24)</f>
        <v>0</v>
      </c>
    </row>
    <row r="26" spans="1:11" x14ac:dyDescent="0.35">
      <c r="A26" s="45" t="s">
        <v>101</v>
      </c>
      <c r="B26" s="46"/>
      <c r="C26" s="46"/>
      <c r="D26" s="46"/>
      <c r="E26" s="47"/>
      <c r="F26" s="19"/>
      <c r="H26" s="19"/>
      <c r="J26" s="19"/>
      <c r="K26" s="21"/>
    </row>
    <row r="27" spans="1:11" x14ac:dyDescent="0.35">
      <c r="A27" s="51" t="s">
        <v>102</v>
      </c>
      <c r="B27" s="52"/>
      <c r="C27" s="52"/>
      <c r="D27" s="52"/>
      <c r="E27" s="53"/>
      <c r="F27" s="19"/>
      <c r="H27" s="19"/>
      <c r="J27" s="19"/>
      <c r="K27" s="26">
        <f>สรุปจำนวนจุดคุ้มทุน!F18</f>
        <v>0</v>
      </c>
    </row>
    <row r="28" spans="1:11" x14ac:dyDescent="0.35">
      <c r="A28" s="51" t="s">
        <v>103</v>
      </c>
      <c r="B28" s="52"/>
      <c r="C28" s="52"/>
      <c r="D28" s="52"/>
      <c r="E28" s="53"/>
      <c r="F28" s="19"/>
      <c r="H28" s="19"/>
      <c r="J28" s="19"/>
      <c r="K28" s="26">
        <f>สรุปจำนวนจุดคุ้มทุน!F19</f>
        <v>0</v>
      </c>
    </row>
    <row r="29" spans="1:11" x14ac:dyDescent="0.35">
      <c r="A29" s="51" t="s">
        <v>104</v>
      </c>
      <c r="B29" s="52"/>
      <c r="C29" s="52"/>
      <c r="D29" s="52"/>
      <c r="E29" s="53"/>
      <c r="F29" s="19"/>
      <c r="H29" s="19"/>
      <c r="J29" s="19"/>
      <c r="K29" s="26">
        <f>สรุปจำนวนจุดคุ้มทุน!F20</f>
        <v>0</v>
      </c>
    </row>
    <row r="30" spans="1:11" x14ac:dyDescent="0.35">
      <c r="A30" s="48" t="s">
        <v>105</v>
      </c>
      <c r="B30" s="49"/>
      <c r="C30" s="49"/>
      <c r="D30" s="49"/>
      <c r="E30" s="50"/>
      <c r="F30" s="23"/>
      <c r="G30" s="24"/>
      <c r="H30" s="23"/>
      <c r="I30" s="24"/>
      <c r="J30" s="23"/>
      <c r="K30" s="27">
        <f>สรุปจำนวนจุดคุ้มทุน!F21</f>
        <v>0</v>
      </c>
    </row>
    <row r="31" spans="1:11" x14ac:dyDescent="0.35">
      <c r="A31" s="66"/>
      <c r="B31" s="66"/>
      <c r="C31" s="66"/>
      <c r="D31" s="66"/>
      <c r="E31" s="66"/>
    </row>
    <row r="32" spans="1:11" x14ac:dyDescent="0.35">
      <c r="A32" s="66"/>
      <c r="B32" s="66"/>
      <c r="C32" s="66"/>
      <c r="D32" s="66"/>
      <c r="E32" s="66"/>
    </row>
  </sheetData>
  <mergeCells count="32">
    <mergeCell ref="A11:E11"/>
    <mergeCell ref="A5:E5"/>
    <mergeCell ref="A1:K1"/>
    <mergeCell ref="A2:K2"/>
    <mergeCell ref="A3:K3"/>
    <mergeCell ref="A4:K4"/>
    <mergeCell ref="A6:E6"/>
    <mergeCell ref="A7:E7"/>
    <mergeCell ref="A8:E8"/>
    <mergeCell ref="A9:E9"/>
    <mergeCell ref="A10:E10"/>
    <mergeCell ref="A22:E22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สรุปจำนวนจุดคุ้มทุน</vt:lpstr>
      <vt:lpstr>ต้นทุนคงที่</vt:lpstr>
      <vt:lpstr>ตุ้นทุนผันแปร</vt:lpstr>
      <vt:lpstr>ต้นทุนคงที่!Print_Titles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Wanida Potong</cp:lastModifiedBy>
  <cp:lastPrinted>2013-08-26T06:10:20Z</cp:lastPrinted>
  <dcterms:created xsi:type="dcterms:W3CDTF">2013-07-22T02:33:08Z</dcterms:created>
  <dcterms:modified xsi:type="dcterms:W3CDTF">2016-05-13T01:52:36Z</dcterms:modified>
</cp:coreProperties>
</file>